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bookViews>
    <workbookView xWindow="0" yWindow="0" windowWidth="0" windowHeight="0"/>
  </bookViews>
  <sheets>
    <sheet name="Stampa beni immobili 2025" sheetId="1" r:id="rId1"/>
    <sheet name="Selezione" sheetId="2" r:id="rId2"/>
  </sheets>
  <calcPr/>
</workbook>
</file>

<file path=xl/calcChain.xml><?xml version="1.0" encoding="utf-8"?>
<calcChain xmlns="http://schemas.openxmlformats.org/spreadsheetml/2006/main">
  <c i="1" l="1" r="L15"/>
  <c r="K15"/>
  <c r="J15"/>
  <c r="I15"/>
  <c r="H15"/>
</calcChain>
</file>

<file path=xl/sharedStrings.xml><?xml version="1.0" encoding="utf-8"?>
<sst xmlns="http://schemas.openxmlformats.org/spreadsheetml/2006/main">
  <si>
    <t>Tipologia Bene</t>
  </si>
  <si>
    <t>Complesso immobiliare</t>
  </si>
  <si>
    <t>Anno registrazione</t>
  </si>
  <si>
    <t>Numero registrazione</t>
  </si>
  <si>
    <t>Descrizione</t>
  </si>
  <si>
    <t>Stato</t>
  </si>
  <si>
    <t>Natura giuridica</t>
  </si>
  <si>
    <t>Valore iniziale</t>
  </si>
  <si>
    <t>Variazioni</t>
  </si>
  <si>
    <t>Valore finale</t>
  </si>
  <si>
    <t>Fondo ammortamento finale</t>
  </si>
  <si>
    <t>Quota annuale</t>
  </si>
  <si>
    <t>Comune</t>
  </si>
  <si>
    <t>Indirizzo</t>
  </si>
  <si>
    <t>Dati catastali</t>
  </si>
  <si>
    <t>Terreni edificabili</t>
  </si>
  <si>
    <t/>
  </si>
  <si>
    <t>2017</t>
  </si>
  <si>
    <t>13</t>
  </si>
  <si>
    <t>Terreno del bene Incubatoio Trote Loc. Boana (p.ed. 1020 f. 19)</t>
  </si>
  <si>
    <t>Collaudato</t>
  </si>
  <si>
    <t>Disponibile</t>
  </si>
  <si>
    <t>BORGO CHIESE</t>
  </si>
  <si>
    <t>Loc. Boana</t>
  </si>
  <si>
    <t>12</t>
  </si>
  <si>
    <t>Terreno del bene Conventino in via 24 Maggio (p.ed. 84 sub. 1+2 f. 12 PM 1-3)</t>
  </si>
  <si>
    <t>STORO</t>
  </si>
  <si>
    <t>Via 24 Maggio</t>
  </si>
  <si>
    <t>11</t>
  </si>
  <si>
    <t>Terreno del bene Sede Consorzio BIM del Chiese via O. Baratieri, 11 (p.ed. 660/1 sub.4 f. 24 PM 3)</t>
  </si>
  <si>
    <t>Indisponibile</t>
  </si>
  <si>
    <t>Via O. Baratieri, 11</t>
  </si>
  <si>
    <t>10</t>
  </si>
  <si>
    <t>Terreno del bene Ex Sede Consorzio BIM del Chiese in via La Marmora (p. ed. 680 sub. 3 f. 24)</t>
  </si>
  <si>
    <t>Via La Marmora</t>
  </si>
  <si>
    <t>Beni immobili n.a.c.</t>
  </si>
  <si>
    <t>9</t>
  </si>
  <si>
    <t>Incubatoio Trote Loc. Boana (p.ed. 1020 f. 19)</t>
  </si>
  <si>
    <t xml:space="preserve"> Categoria: D10 Foglio: 19</t>
  </si>
  <si>
    <t>Beni immobili n.a.c. di valore storico culturale</t>
  </si>
  <si>
    <t>8</t>
  </si>
  <si>
    <t>Conventino in via 24 Maggio (p.ed. 84 sub. 2 f. 12 PM 1-3)</t>
  </si>
  <si>
    <t>Via 24 Maggio, 34</t>
  </si>
  <si>
    <t xml:space="preserve"> Foglio: 12 Sub: 2</t>
  </si>
  <si>
    <t>7</t>
  </si>
  <si>
    <t>Conventino in via 24 Maggio (p.ed. 84 sub. 1 f. 12 PM 1-3)</t>
  </si>
  <si>
    <t>Via 24 Maggio, 32</t>
  </si>
  <si>
    <t xml:space="preserve"> Categoria: A04 Foglio: 12 Sub: 1</t>
  </si>
  <si>
    <t>Fabbricati ad uso strumentale</t>
  </si>
  <si>
    <t>6</t>
  </si>
  <si>
    <t>Sede Consorzio BIM del Chiese via O. Baratieri, 11 (p.ed. 660/1 sub.4 f. 24 PM 3)</t>
  </si>
  <si>
    <t xml:space="preserve"> Categoria: B04 Foglio: 24 Sub: 4</t>
  </si>
  <si>
    <t>5</t>
  </si>
  <si>
    <t>Ex Sede Consorzio BIM del Chiese in via La Marmora (p. ed. 680 sub. 3 f. 24)</t>
  </si>
  <si>
    <t xml:space="preserve"> Categoria: B04 Foglio: 24 Sub: 3</t>
  </si>
  <si>
    <t>Altri terreni n.a.c.</t>
  </si>
  <si>
    <t>4</t>
  </si>
  <si>
    <t>Prato (c.c. 115 p.fond. 3080)</t>
  </si>
  <si>
    <t xml:space="preserve"> Mappale: 3080</t>
  </si>
  <si>
    <t>3</t>
  </si>
  <si>
    <t>Arativo - parcheggio (c.c. 115 p.fond. 1661/5)</t>
  </si>
  <si>
    <t xml:space="preserve"> Mappale: 2725</t>
  </si>
  <si>
    <t>2</t>
  </si>
  <si>
    <t xml:space="preserve"> Mappale: 1661</t>
  </si>
  <si>
    <t>1</t>
  </si>
  <si>
    <t>Prato - parcheggio (c.c. 115 p.fond. 1660/1)</t>
  </si>
  <si>
    <t xml:space="preserve"> Mappale: 1660</t>
  </si>
  <si>
    <t>Total</t>
  </si>
  <si>
    <t>Tipo Descrizione</t>
  </si>
  <si>
    <t>Nome stampa</t>
  </si>
  <si>
    <t>Stampa beni immobili 2025</t>
  </si>
  <si>
    <t>Ente</t>
  </si>
  <si>
    <t>Consorzio BIM del Chiese</t>
  </si>
  <si>
    <t xml:space="preserve">Anno </t>
  </si>
  <si>
    <t>2025</t>
  </si>
  <si>
    <t xml:space="preserve">Data </t>
  </si>
  <si>
    <t>16/01/2026</t>
  </si>
  <si>
    <t>Selezioni</t>
  </si>
  <si>
    <t xml:space="preserve">Tipologia beni: Tutti_x000d_
Bene Data Reg da: 01/01/2009_x000d_
Bene Data Reg a: 31/12/2025_x000d_
Natura giuridica: Qualsiasi_x000d_
</t>
  </si>
</sst>
</file>

<file path=xl/styles.xml><?xml version="1.0" encoding="utf-8"?>
<styleSheet xmlns="http://schemas.openxmlformats.org/spreadsheetml/2006/main">
  <fonts count="1"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FBC8B"/>
      </patternFill>
    </fill>
    <fill>
      <patternFill patternType="solid">
        <fgColor rgb="FF1E90FF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808080"/>
      </left>
      <right style="thin">
        <color rgb="FF808080"/>
      </right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bottom style="thin">
        <color theme="1"/>
      </bottom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left"/>
    </xf>
    <xf numFmtId="0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0" fillId="0" borderId="3" xfId="0" applyNumberFormat="1" applyBorder="1" applyAlignment="1">
      <alignment horizontal="left"/>
    </xf>
    <xf numFmtId="0" fontId="0" fillId="0" borderId="3" xfId="0" applyNumberFormat="1" applyBorder="1" applyAlignment="1">
      <alignment horizontal="right"/>
    </xf>
    <xf numFmtId="4" fontId="0" fillId="0" borderId="3" xfId="0" applyNumberFormat="1" applyBorder="1" applyAlignment="1">
      <alignment horizontal="right"/>
    </xf>
    <xf numFmtId="0" fontId="0" fillId="0" borderId="4" xfId="0" applyBorder="1"/>
    <xf numFmtId="4" fontId="0" fillId="0" borderId="4" xfId="0" applyNumberFormat="1" applyBorder="1"/>
  </cellXfs>
  <cellStyles count="1">
    <cellStyle name="Normal" xfId="0" builtinId="0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1" name="table_0" displayName="table_0" ref="$A$1:$O$15" totalsRowCount="1">
  <autoFilter ref="$A$1:$O$14"/>
  <tableColumns count="15">
    <tableColumn id="1" name="Tipologia Bene" totalsRowLabel="Total"/>
    <tableColumn id="2" name="Complesso immobiliare"/>
    <tableColumn id="3" name="Anno registrazione"/>
    <tableColumn id="4" name="Numero registrazione"/>
    <tableColumn id="5" name="Descrizione"/>
    <tableColumn id="6" name="Stato"/>
    <tableColumn id="7" name="Natura giuridica"/>
    <tableColumn id="8" name="Valore iniziale" totalsRowFunction="sum"/>
    <tableColumn id="9" name="Variazioni" totalsRowFunction="sum"/>
    <tableColumn id="10" name="Valore finale" totalsRowFunction="sum"/>
    <tableColumn id="11" name="Fondo ammortamento finale" totalsRowFunction="sum"/>
    <tableColumn id="12" name="Quota annuale" totalsRowFunction="sum"/>
    <tableColumn id="13" name="Comune"/>
    <tableColumn id="14" name="Indirizzo"/>
    <tableColumn id="15" name="Dati catastali"/>
  </tableColumns>
  <tableStyleInfo name="TableStyleLight1" showColumnStripes="0" showFirstColumn="0" showLastColumn="0" showRowStripes="1"/>
</table>
</file>

<file path=xl/tables/table2.xml><?xml version="1.0" encoding="utf-8"?>
<table xmlns="http://schemas.openxmlformats.org/spreadsheetml/2006/main" id="2" name="table_1" displayName="table_1" ref="$A$1:$B$6" totalsRowShown="0">
  <autoFilter ref="$A$1:$B$6"/>
  <tableColumns count="2">
    <tableColumn id="1" name="Tipo Descrizione"/>
    <tableColumn id="2" name="Descrizione"/>
  </tableColumns>
  <tableStyleInfo name="TableStyleLight1" showColumnStripes="0" showFirstColumn="0" showLastColumn="0" showRow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table" Target="../tables/table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table" Target="../tables/table2.xml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Left" state="frozen" topLeftCell="A2" ySplit="1"/>
    </sheetView>
  </sheetViews>
  <sheetFormatPr defaultRowHeight="15"/>
  <cols>
    <col min="1" max="1" width="18.69531" customWidth="1"/>
    <col min="2" max="2" width="18.69531" customWidth="1"/>
    <col min="3" max="3" width="18.69531" customWidth="1"/>
    <col min="4" max="4" width="18.69531" customWidth="1"/>
    <col min="5" max="5" width="18.69531" customWidth="1"/>
    <col min="6" max="6" width="18.69531" customWidth="1"/>
    <col min="7" max="7" width="18.69531" customWidth="1"/>
    <col min="8" max="8" width="18.69531" customWidth="1"/>
    <col min="9" max="9" width="18.69531" customWidth="1"/>
    <col min="10" max="10" width="18.69531" customWidth="1"/>
    <col min="11" max="11" width="18.69531" customWidth="1"/>
    <col min="12" max="12" width="18.69531" customWidth="1"/>
    <col min="13" max="13" width="18.69531" customWidth="1"/>
    <col min="14" max="14" width="18.69531" customWidth="1"/>
    <col min="15" max="15" width="18.69531" customWidth="1"/>
  </cols>
  <sheetData>
    <row r="1" s="1" customFormat="1" ht="4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2" t="s">
        <v>12</v>
      </c>
      <c r="N1" s="2" t="s">
        <v>13</v>
      </c>
      <c r="O1" s="2" t="s">
        <v>14</v>
      </c>
    </row>
    <row r="2">
      <c r="A2" s="4" t="s">
        <v>15</v>
      </c>
      <c r="B2" s="4" t="s">
        <v>16</v>
      </c>
      <c r="C2" s="5" t="s">
        <v>17</v>
      </c>
      <c r="D2" s="5" t="s">
        <v>18</v>
      </c>
      <c r="E2" s="4" t="s">
        <v>19</v>
      </c>
      <c r="F2" s="4" t="s">
        <v>20</v>
      </c>
      <c r="G2" s="4" t="s">
        <v>21</v>
      </c>
      <c r="H2" s="6">
        <v>9555</v>
      </c>
      <c r="I2" s="6">
        <v>0</v>
      </c>
      <c r="J2" s="6">
        <v>9555</v>
      </c>
      <c r="K2" s="6">
        <v>0</v>
      </c>
      <c r="L2" s="6">
        <v>0</v>
      </c>
      <c r="M2" s="4" t="s">
        <v>22</v>
      </c>
      <c r="N2" s="4" t="s">
        <v>23</v>
      </c>
      <c r="O2" s="4" t="s">
        <v>16</v>
      </c>
    </row>
    <row r="3">
      <c r="A3" s="7" t="s">
        <v>15</v>
      </c>
      <c r="B3" s="7" t="s">
        <v>16</v>
      </c>
      <c r="C3" s="8" t="s">
        <v>17</v>
      </c>
      <c r="D3" s="8" t="s">
        <v>24</v>
      </c>
      <c r="E3" s="7" t="s">
        <v>25</v>
      </c>
      <c r="F3" s="7" t="s">
        <v>20</v>
      </c>
      <c r="G3" s="7" t="s">
        <v>21</v>
      </c>
      <c r="H3" s="9">
        <v>29204.779999999999</v>
      </c>
      <c r="I3" s="9">
        <v>0</v>
      </c>
      <c r="J3" s="9">
        <v>29204.779999999999</v>
      </c>
      <c r="K3" s="9">
        <v>0</v>
      </c>
      <c r="L3" s="9">
        <v>0</v>
      </c>
      <c r="M3" s="7" t="s">
        <v>26</v>
      </c>
      <c r="N3" s="7" t="s">
        <v>27</v>
      </c>
      <c r="O3" s="7" t="s">
        <v>16</v>
      </c>
    </row>
    <row r="4">
      <c r="A4" s="7" t="s">
        <v>15</v>
      </c>
      <c r="B4" s="7" t="s">
        <v>16</v>
      </c>
      <c r="C4" s="8" t="s">
        <v>17</v>
      </c>
      <c r="D4" s="8" t="s">
        <v>28</v>
      </c>
      <c r="E4" s="7" t="s">
        <v>29</v>
      </c>
      <c r="F4" s="7" t="s">
        <v>20</v>
      </c>
      <c r="G4" s="7" t="s">
        <v>30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7" t="s">
        <v>22</v>
      </c>
      <c r="N4" s="7" t="s">
        <v>31</v>
      </c>
      <c r="O4" s="7" t="s">
        <v>16</v>
      </c>
    </row>
    <row r="5">
      <c r="A5" s="7" t="s">
        <v>15</v>
      </c>
      <c r="B5" s="7" t="s">
        <v>16</v>
      </c>
      <c r="C5" s="8" t="s">
        <v>17</v>
      </c>
      <c r="D5" s="8" t="s">
        <v>32</v>
      </c>
      <c r="E5" s="7" t="s">
        <v>33</v>
      </c>
      <c r="F5" s="7" t="s">
        <v>20</v>
      </c>
      <c r="G5" s="7" t="s">
        <v>30</v>
      </c>
      <c r="H5" s="9">
        <v>69997.279999999999</v>
      </c>
      <c r="I5" s="9">
        <v>0</v>
      </c>
      <c r="J5" s="9">
        <v>69997.279999999999</v>
      </c>
      <c r="K5" s="9">
        <v>0</v>
      </c>
      <c r="L5" s="9">
        <v>0</v>
      </c>
      <c r="M5" s="7" t="s">
        <v>22</v>
      </c>
      <c r="N5" s="7" t="s">
        <v>34</v>
      </c>
      <c r="O5" s="7" t="s">
        <v>16</v>
      </c>
    </row>
    <row r="6">
      <c r="A6" s="7" t="s">
        <v>35</v>
      </c>
      <c r="B6" s="7" t="s">
        <v>16</v>
      </c>
      <c r="C6" s="8" t="s">
        <v>17</v>
      </c>
      <c r="D6" s="8" t="s">
        <v>36</v>
      </c>
      <c r="E6" s="7" t="s">
        <v>37</v>
      </c>
      <c r="F6" s="7" t="s">
        <v>20</v>
      </c>
      <c r="G6" s="7" t="s">
        <v>21</v>
      </c>
      <c r="H6" s="9">
        <v>38220</v>
      </c>
      <c r="I6" s="9">
        <v>0</v>
      </c>
      <c r="J6" s="9">
        <v>38220</v>
      </c>
      <c r="K6" s="9">
        <v>6178.8999999999996</v>
      </c>
      <c r="L6" s="9">
        <v>764.39999999999998</v>
      </c>
      <c r="M6" s="7" t="s">
        <v>22</v>
      </c>
      <c r="N6" s="7" t="s">
        <v>23</v>
      </c>
      <c r="O6" s="7" t="s">
        <v>38</v>
      </c>
    </row>
    <row r="7">
      <c r="A7" s="7" t="s">
        <v>39</v>
      </c>
      <c r="B7" s="7" t="s">
        <v>16</v>
      </c>
      <c r="C7" s="8" t="s">
        <v>17</v>
      </c>
      <c r="D7" s="8" t="s">
        <v>40</v>
      </c>
      <c r="E7" s="7" t="s">
        <v>41</v>
      </c>
      <c r="F7" s="7" t="s">
        <v>20</v>
      </c>
      <c r="G7" s="7" t="s">
        <v>21</v>
      </c>
      <c r="H7" s="9">
        <v>48101.760000000002</v>
      </c>
      <c r="I7" s="9">
        <v>0</v>
      </c>
      <c r="J7" s="9">
        <v>48101.760000000002</v>
      </c>
      <c r="K7" s="9">
        <v>0</v>
      </c>
      <c r="L7" s="9">
        <v>0</v>
      </c>
      <c r="M7" s="7" t="s">
        <v>26</v>
      </c>
      <c r="N7" s="7" t="s">
        <v>42</v>
      </c>
      <c r="O7" s="7" t="s">
        <v>43</v>
      </c>
    </row>
    <row r="8">
      <c r="A8" s="7" t="s">
        <v>39</v>
      </c>
      <c r="B8" s="7" t="s">
        <v>16</v>
      </c>
      <c r="C8" s="8" t="s">
        <v>17</v>
      </c>
      <c r="D8" s="8" t="s">
        <v>44</v>
      </c>
      <c r="E8" s="7" t="s">
        <v>45</v>
      </c>
      <c r="F8" s="7" t="s">
        <v>20</v>
      </c>
      <c r="G8" s="7" t="s">
        <v>21</v>
      </c>
      <c r="H8" s="9">
        <v>68717.380000000005</v>
      </c>
      <c r="I8" s="9">
        <v>0</v>
      </c>
      <c r="J8" s="9">
        <v>68717.380000000005</v>
      </c>
      <c r="K8" s="9">
        <v>0</v>
      </c>
      <c r="L8" s="9">
        <v>0</v>
      </c>
      <c r="M8" s="7" t="s">
        <v>26</v>
      </c>
      <c r="N8" s="7" t="s">
        <v>46</v>
      </c>
      <c r="O8" s="7" t="s">
        <v>47</v>
      </c>
    </row>
    <row r="9">
      <c r="A9" s="7" t="s">
        <v>48</v>
      </c>
      <c r="B9" s="7" t="s">
        <v>16</v>
      </c>
      <c r="C9" s="8" t="s">
        <v>17</v>
      </c>
      <c r="D9" s="8" t="s">
        <v>49</v>
      </c>
      <c r="E9" s="7" t="s">
        <v>50</v>
      </c>
      <c r="F9" s="7" t="s">
        <v>20</v>
      </c>
      <c r="G9" s="7" t="s">
        <v>30</v>
      </c>
      <c r="H9" s="9">
        <v>235856.29999999999</v>
      </c>
      <c r="I9" s="9">
        <v>9248.7199999999993</v>
      </c>
      <c r="J9" s="9">
        <v>245105.01999999999</v>
      </c>
      <c r="K9" s="9">
        <v>35938.25</v>
      </c>
      <c r="L9" s="9">
        <v>4845.21</v>
      </c>
      <c r="M9" s="7" t="s">
        <v>22</v>
      </c>
      <c r="N9" s="7" t="s">
        <v>31</v>
      </c>
      <c r="O9" s="7" t="s">
        <v>51</v>
      </c>
    </row>
    <row r="10">
      <c r="A10" s="7" t="s">
        <v>35</v>
      </c>
      <c r="B10" s="7" t="s">
        <v>16</v>
      </c>
      <c r="C10" s="8" t="s">
        <v>17</v>
      </c>
      <c r="D10" s="8" t="s">
        <v>52</v>
      </c>
      <c r="E10" s="7" t="s">
        <v>53</v>
      </c>
      <c r="F10" s="7" t="s">
        <v>20</v>
      </c>
      <c r="G10" s="7" t="s">
        <v>30</v>
      </c>
      <c r="H10" s="9">
        <v>279989.14000000001</v>
      </c>
      <c r="I10" s="9">
        <v>3251.54</v>
      </c>
      <c r="J10" s="9">
        <v>283240.67999999999</v>
      </c>
      <c r="K10" s="9">
        <v>45280.480000000003</v>
      </c>
      <c r="L10" s="9">
        <v>5615.3699999999999</v>
      </c>
      <c r="M10" s="7"/>
      <c r="N10" s="7" t="s">
        <v>16</v>
      </c>
      <c r="O10" s="7" t="s">
        <v>54</v>
      </c>
    </row>
    <row r="11">
      <c r="A11" s="7" t="s">
        <v>55</v>
      </c>
      <c r="B11" s="7" t="s">
        <v>16</v>
      </c>
      <c r="C11" s="8" t="s">
        <v>17</v>
      </c>
      <c r="D11" s="8" t="s">
        <v>56</v>
      </c>
      <c r="E11" s="7" t="s">
        <v>57</v>
      </c>
      <c r="F11" s="7" t="s">
        <v>20</v>
      </c>
      <c r="G11" s="7" t="s">
        <v>30</v>
      </c>
      <c r="H11" s="9">
        <v>23680</v>
      </c>
      <c r="I11" s="9">
        <v>0</v>
      </c>
      <c r="J11" s="9">
        <v>23680</v>
      </c>
      <c r="K11" s="9">
        <v>0</v>
      </c>
      <c r="L11" s="9">
        <v>0</v>
      </c>
      <c r="M11" s="7"/>
      <c r="N11" s="7" t="s">
        <v>16</v>
      </c>
      <c r="O11" s="7" t="s">
        <v>58</v>
      </c>
    </row>
    <row r="12">
      <c r="A12" s="7" t="s">
        <v>55</v>
      </c>
      <c r="B12" s="7" t="s">
        <v>16</v>
      </c>
      <c r="C12" s="8" t="s">
        <v>17</v>
      </c>
      <c r="D12" s="8" t="s">
        <v>59</v>
      </c>
      <c r="E12" s="7" t="s">
        <v>60</v>
      </c>
      <c r="F12" s="7" t="s">
        <v>20</v>
      </c>
      <c r="G12" s="7" t="s">
        <v>30</v>
      </c>
      <c r="H12" s="9">
        <v>385280</v>
      </c>
      <c r="I12" s="9">
        <v>0</v>
      </c>
      <c r="J12" s="9">
        <v>385280</v>
      </c>
      <c r="K12" s="9">
        <v>0</v>
      </c>
      <c r="L12" s="9">
        <v>0</v>
      </c>
      <c r="M12" s="7"/>
      <c r="N12" s="7" t="s">
        <v>16</v>
      </c>
      <c r="O12" s="7" t="s">
        <v>61</v>
      </c>
    </row>
    <row r="13">
      <c r="A13" s="7" t="s">
        <v>55</v>
      </c>
      <c r="B13" s="7" t="s">
        <v>16</v>
      </c>
      <c r="C13" s="8" t="s">
        <v>17</v>
      </c>
      <c r="D13" s="8" t="s">
        <v>62</v>
      </c>
      <c r="E13" s="7" t="s">
        <v>60</v>
      </c>
      <c r="F13" s="7" t="s">
        <v>20</v>
      </c>
      <c r="G13" s="7" t="s">
        <v>30</v>
      </c>
      <c r="H13" s="9">
        <v>1800</v>
      </c>
      <c r="I13" s="9">
        <v>0</v>
      </c>
      <c r="J13" s="9">
        <v>1800</v>
      </c>
      <c r="K13" s="9">
        <v>0</v>
      </c>
      <c r="L13" s="9">
        <v>0</v>
      </c>
      <c r="M13" s="7"/>
      <c r="N13" s="7" t="s">
        <v>16</v>
      </c>
      <c r="O13" s="7" t="s">
        <v>63</v>
      </c>
    </row>
    <row r="14">
      <c r="A14" s="7" t="s">
        <v>55</v>
      </c>
      <c r="B14" s="7" t="s">
        <v>16</v>
      </c>
      <c r="C14" s="8" t="s">
        <v>17</v>
      </c>
      <c r="D14" s="8" t="s">
        <v>64</v>
      </c>
      <c r="E14" s="7" t="s">
        <v>65</v>
      </c>
      <c r="F14" s="7" t="s">
        <v>20</v>
      </c>
      <c r="G14" s="7" t="s">
        <v>30</v>
      </c>
      <c r="H14" s="9">
        <v>14700</v>
      </c>
      <c r="I14" s="9">
        <v>0</v>
      </c>
      <c r="J14" s="9">
        <v>14700</v>
      </c>
      <c r="K14" s="9">
        <v>0</v>
      </c>
      <c r="L14" s="9">
        <v>0</v>
      </c>
      <c r="M14" s="7"/>
      <c r="N14" s="7" t="s">
        <v>16</v>
      </c>
      <c r="O14" s="7" t="s">
        <v>66</v>
      </c>
    </row>
    <row r="15">
      <c r="A15" s="10" t="s">
        <v>67</v>
      </c>
      <c r="B15" s="10"/>
      <c r="C15" s="10"/>
      <c r="D15" s="10"/>
      <c r="E15" s="10"/>
      <c r="F15" s="10"/>
      <c r="G15" s="10"/>
      <c r="H15" s="11">
        <f>SUBTOTAL(109,table_0[Valore iniziale])</f>
        <v>1205101.6400000001</v>
      </c>
      <c r="I15" s="11">
        <f>SUBTOTAL(109,table_0[Variazioni])</f>
        <v>12500.259999999998</v>
      </c>
      <c r="J15" s="11">
        <f>SUBTOTAL(109,table_0[Valore finale])</f>
        <v>1217601.8999999999</v>
      </c>
      <c r="K15" s="11">
        <f>SUBTOTAL(109,table_0[Fondo ammortamento finale])</f>
        <v>87397.630000000005</v>
      </c>
      <c r="L15" s="11">
        <f>SUBTOTAL(109,table_0[Quota annuale])</f>
        <v>11224.98</v>
      </c>
      <c r="M15" s="10"/>
      <c r="N15" s="10"/>
      <c r="O15" s="10"/>
    </row>
  </sheetData>
  <tableParts count="1">
    <tablePart r:id="rId1"/>
  </tableParts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pane activePane="bottomLeft" state="frozen" topLeftCell="A2" ySplit="1"/>
    </sheetView>
  </sheetViews>
  <sheetFormatPr defaultRowHeight="15"/>
  <cols>
    <col min="1" max="1" width="18.69531" customWidth="1"/>
    <col min="2" max="2" width="18.69531" customWidth="1"/>
  </cols>
  <sheetData>
    <row r="1" s="1" customFormat="1">
      <c r="A1" s="2" t="s">
        <v>68</v>
      </c>
      <c r="B1" s="2" t="s">
        <v>4</v>
      </c>
    </row>
    <row r="2">
      <c r="A2" s="4" t="s">
        <v>69</v>
      </c>
      <c r="B2" s="4" t="s">
        <v>70</v>
      </c>
    </row>
    <row r="3">
      <c r="A3" s="7" t="s">
        <v>71</v>
      </c>
      <c r="B3" s="7" t="s">
        <v>72</v>
      </c>
    </row>
    <row r="4">
      <c r="A4" s="7" t="s">
        <v>73</v>
      </c>
      <c r="B4" s="7" t="s">
        <v>74</v>
      </c>
    </row>
    <row r="5">
      <c r="A5" s="7" t="s">
        <v>75</v>
      </c>
      <c r="B5" s="7" t="s">
        <v>76</v>
      </c>
    </row>
    <row r="6">
      <c r="A6" s="7" t="s">
        <v>77</v>
      </c>
      <c r="B6" s="7" t="s">
        <v>78</v>
      </c>
    </row>
  </sheetData>
  <tableParts count="1">
    <tablePart r:id="rId1"/>
  </tableParts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terms:created xsi:type="dcterms:W3CDTF">2026-01-16T10:26:39Z</dcterms:created>
  <dcterms:modified xsi:type="dcterms:W3CDTF">2026-01-16T10:26:39Z</dcterms:modified>
</cp:coreProperties>
</file>